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3945" windowWidth="12720" windowHeight="6450" tabRatio="751" activeTab="1"/>
  </bookViews>
  <sheets>
    <sheet name="ОБъемы и ст-ть потерь " sheetId="1" r:id="rId1"/>
    <sheet name="Нормативы потерь" sheetId="2" r:id="rId2"/>
  </sheets>
  <definedNames/>
  <calcPr fullCalcOnLoad="1"/>
</workbook>
</file>

<file path=xl/sharedStrings.xml><?xml version="1.0" encoding="utf-8"?>
<sst xmlns="http://schemas.openxmlformats.org/spreadsheetml/2006/main" count="53" uniqueCount="38">
  <si>
    <t>Объем потерь</t>
  </si>
  <si>
    <t>Стоимость потерь</t>
  </si>
  <si>
    <t>используемый для целей ценообразования на оказание услуг по передаче</t>
  </si>
  <si>
    <t>фактически приобретенный</t>
  </si>
  <si>
    <t>в тыс.кВт.час</t>
  </si>
  <si>
    <t>в %</t>
  </si>
  <si>
    <t>в тыс.руб.</t>
  </si>
  <si>
    <t>год</t>
  </si>
  <si>
    <t>фактически приобретенный, без НДС</t>
  </si>
  <si>
    <t>Е.Н. Смышляева</t>
  </si>
  <si>
    <t>№ 835 от 22.11.2013г.</t>
  </si>
  <si>
    <t>№ 312-э/1 от 29.11.2012г.</t>
  </si>
  <si>
    <t>№ 432 от 13.09.2012г.</t>
  </si>
  <si>
    <t>№ 301-э/2 от 21.12.2011г.</t>
  </si>
  <si>
    <t>№ 556 от 30.11.2012г.</t>
  </si>
  <si>
    <t>№ 333-э/1 от 24.11.2010г.</t>
  </si>
  <si>
    <t>№ 351 от 04.09.2010г.</t>
  </si>
  <si>
    <t>№ 301-э/1 от 20.11.2009 г.</t>
  </si>
  <si>
    <t>-</t>
  </si>
  <si>
    <t>№ 288 от 30.07.2008 г.</t>
  </si>
  <si>
    <t>№ 52 от 01.09.2008 г.</t>
  </si>
  <si>
    <t>№ 225 от 4.09.2007 г.</t>
  </si>
  <si>
    <t>№ 355 от 06.09.2007 г.</t>
  </si>
  <si>
    <t xml:space="preserve">№ и дата Постановления </t>
  </si>
  <si>
    <t>Величина в %</t>
  </si>
  <si>
    <t>№ и дата приказа</t>
  </si>
  <si>
    <t>Учтено в тарифах на услуги попередаче комитетом по ценовой и тарифной политике Новгородской области</t>
  </si>
  <si>
    <t>Утверждено Министерством энергетики РФ</t>
  </si>
  <si>
    <t>Нормативное значение</t>
  </si>
  <si>
    <t>Год</t>
  </si>
  <si>
    <t>№ 194э/1 от 06.11.2013г.</t>
  </si>
  <si>
    <t>№ 842 от 17.11.2014г.</t>
  </si>
  <si>
    <t>№ 376э/1 от 27.11.2014</t>
  </si>
  <si>
    <t>Зам.генерального директора по реализации услуг</t>
  </si>
  <si>
    <t>№ 1184/15-ДСП от 30.11.2015г.</t>
  </si>
  <si>
    <t>Информация об объемах и стоимости нормативных и фактических потерь в сетях АО "Новгородоблэлектро" в 2008-17г</t>
  </si>
  <si>
    <t>Информация об уровне нормативных потерь в сетях АО "Новгородоблкоммунэлектро" 2008-17г.</t>
  </si>
  <si>
    <t>№1601/16-ДСП от 17.11.2016г.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</si>
</sst>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0.000"/>
    <numFmt numFmtId="175" formatCode="#,##0.000"/>
    <numFmt numFmtId="176" formatCode="0.000%"/>
    <numFmt numFmtId="177" formatCode="0.0000000"/>
    <numFmt numFmtId="178" formatCode="0.000000"/>
    <numFmt numFmtId="179" formatCode="0.00000"/>
    <numFmt numFmtId="180" formatCode="0.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18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31" borderId="8" applyNumberFormat="0" applyFont="0" applyAlignment="0" applyProtection="0"/>
    <xf numFmtId="9" fontId="18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8"/>
  <sheetViews>
    <sheetView zoomScalePageLayoutView="0" workbookViewId="0" topLeftCell="A1">
      <selection activeCell="A1" sqref="A1:G18"/>
    </sheetView>
  </sheetViews>
  <sheetFormatPr defaultColWidth="9.00390625" defaultRowHeight="12.75"/>
  <cols>
    <col min="1" max="1" width="13.25390625" style="0" customWidth="1"/>
    <col min="2" max="2" width="13.125" style="0" customWidth="1"/>
    <col min="3" max="4" width="14.00390625" style="0" customWidth="1"/>
    <col min="5" max="5" width="8.125" style="0" customWidth="1"/>
    <col min="6" max="6" width="25.875" style="0" customWidth="1"/>
    <col min="7" max="7" width="19.75390625" style="0" customWidth="1"/>
  </cols>
  <sheetData>
    <row r="2" spans="1:7" ht="12.75">
      <c r="A2" s="8" t="s">
        <v>35</v>
      </c>
      <c r="B2" s="8"/>
      <c r="C2" s="8"/>
      <c r="D2" s="8"/>
      <c r="E2" s="8"/>
      <c r="F2" s="8"/>
      <c r="G2" s="8"/>
    </row>
    <row r="4" spans="1:7" ht="15" customHeight="1">
      <c r="A4" s="27" t="s">
        <v>7</v>
      </c>
      <c r="B4" s="28" t="s">
        <v>0</v>
      </c>
      <c r="C4" s="29"/>
      <c r="D4" s="29"/>
      <c r="E4" s="30"/>
      <c r="F4" s="28" t="s">
        <v>1</v>
      </c>
      <c r="G4" s="29"/>
    </row>
    <row r="5" spans="1:7" ht="59.25" customHeight="1">
      <c r="A5" s="27"/>
      <c r="B5" s="31" t="s">
        <v>2</v>
      </c>
      <c r="C5" s="31"/>
      <c r="D5" s="31" t="s">
        <v>3</v>
      </c>
      <c r="E5" s="31"/>
      <c r="F5" s="2" t="s">
        <v>2</v>
      </c>
      <c r="G5" s="2" t="s">
        <v>8</v>
      </c>
    </row>
    <row r="6" spans="1:7" ht="12.75">
      <c r="A6" s="27"/>
      <c r="B6" s="2" t="s">
        <v>4</v>
      </c>
      <c r="C6" s="2" t="s">
        <v>5</v>
      </c>
      <c r="D6" s="2" t="s">
        <v>4</v>
      </c>
      <c r="E6" s="2" t="s">
        <v>5</v>
      </c>
      <c r="F6" s="2" t="s">
        <v>6</v>
      </c>
      <c r="G6" s="2" t="s">
        <v>6</v>
      </c>
    </row>
    <row r="7" spans="1:7" ht="12.75">
      <c r="A7" s="1">
        <v>2008</v>
      </c>
      <c r="B7" s="3">
        <v>206870</v>
      </c>
      <c r="C7" s="4">
        <v>0.1793</v>
      </c>
      <c r="D7" s="3">
        <v>228814.675</v>
      </c>
      <c r="E7" s="4">
        <v>0.18993232126283113</v>
      </c>
      <c r="F7" s="5">
        <f>B7*0.88312</f>
        <v>182691.0344</v>
      </c>
      <c r="G7" s="5">
        <v>239851.776758856</v>
      </c>
    </row>
    <row r="8" spans="1:7" ht="12.75">
      <c r="A8" s="1">
        <v>2009</v>
      </c>
      <c r="B8" s="3">
        <v>214805</v>
      </c>
      <c r="C8" s="4">
        <v>0.1763</v>
      </c>
      <c r="D8" s="3">
        <v>240608.93300000002</v>
      </c>
      <c r="E8" s="4">
        <v>0.20148552773853734</v>
      </c>
      <c r="F8" s="5">
        <f>B8*1.01709</f>
        <v>218476.01745</v>
      </c>
      <c r="G8" s="5">
        <v>281472.2995600001</v>
      </c>
    </row>
    <row r="9" spans="1:7" ht="12.75">
      <c r="A9" s="1">
        <v>2010</v>
      </c>
      <c r="B9" s="3">
        <v>216649.8</v>
      </c>
      <c r="C9" s="4">
        <v>0.1837</v>
      </c>
      <c r="D9" s="3">
        <v>247696.98</v>
      </c>
      <c r="E9" s="4">
        <v>0.2011</v>
      </c>
      <c r="F9" s="5">
        <f>B9*1.14573</f>
        <v>248222.17535399998</v>
      </c>
      <c r="G9" s="5">
        <v>378231.54</v>
      </c>
    </row>
    <row r="10" spans="1:7" ht="12.75">
      <c r="A10" s="10">
        <v>2011</v>
      </c>
      <c r="B10" s="3">
        <v>219161</v>
      </c>
      <c r="C10" s="4">
        <v>0.1837</v>
      </c>
      <c r="D10" s="3">
        <v>232402.995</v>
      </c>
      <c r="E10" s="4">
        <v>0.1919</v>
      </c>
      <c r="F10" s="5">
        <f>B10*1.86663</f>
        <v>409092.49743</v>
      </c>
      <c r="G10" s="12">
        <v>370706.771</v>
      </c>
    </row>
    <row r="11" spans="1:7" ht="12.75">
      <c r="A11" s="10">
        <v>2012</v>
      </c>
      <c r="B11" s="3">
        <v>227724</v>
      </c>
      <c r="C11" s="11">
        <f>B11/1235310</f>
        <v>0.18434562984190203</v>
      </c>
      <c r="D11" s="17">
        <v>231914.221</v>
      </c>
      <c r="E11" s="18">
        <v>0.1868</v>
      </c>
      <c r="F11" s="19">
        <v>391157.65</v>
      </c>
      <c r="G11" s="19">
        <v>333258.672</v>
      </c>
    </row>
    <row r="12" spans="1:7" ht="12.75">
      <c r="A12" s="10">
        <v>2013</v>
      </c>
      <c r="B12" s="3">
        <v>226290</v>
      </c>
      <c r="C12" s="11">
        <v>0.1838</v>
      </c>
      <c r="D12" s="17">
        <v>205270.045</v>
      </c>
      <c r="E12" s="11">
        <v>0.1679</v>
      </c>
      <c r="F12" s="5">
        <v>377245.8</v>
      </c>
      <c r="G12" s="19">
        <v>316809.408</v>
      </c>
    </row>
    <row r="13" spans="1:7" ht="12.75">
      <c r="A13" s="10">
        <v>2014</v>
      </c>
      <c r="B13" s="3">
        <v>211544.8</v>
      </c>
      <c r="C13" s="11">
        <v>0.1796</v>
      </c>
      <c r="D13" s="3">
        <v>202194.538</v>
      </c>
      <c r="E13" s="11">
        <v>0.166</v>
      </c>
      <c r="F13" s="5">
        <f>B13*1.8</f>
        <v>380780.64</v>
      </c>
      <c r="G13" s="19">
        <v>357374</v>
      </c>
    </row>
    <row r="14" spans="1:7" ht="12.75">
      <c r="A14" s="10">
        <v>2015</v>
      </c>
      <c r="B14" s="3">
        <v>186830</v>
      </c>
      <c r="C14" s="11">
        <v>0.1532</v>
      </c>
      <c r="D14" s="3">
        <v>183180.448</v>
      </c>
      <c r="E14" s="11">
        <v>0.1544</v>
      </c>
      <c r="F14" s="5">
        <v>371306</v>
      </c>
      <c r="G14" s="19">
        <f>384390.746</f>
        <v>384390.746</v>
      </c>
    </row>
    <row r="15" spans="1:7" ht="12.75">
      <c r="A15" s="10">
        <v>2016</v>
      </c>
      <c r="B15" s="3">
        <v>183782</v>
      </c>
      <c r="C15" s="11">
        <v>0.1532</v>
      </c>
      <c r="D15" s="3">
        <v>184480.57</v>
      </c>
      <c r="E15" s="11">
        <v>0.155</v>
      </c>
      <c r="F15" s="5">
        <v>397640</v>
      </c>
      <c r="G15" s="19">
        <v>389562</v>
      </c>
    </row>
    <row r="16" spans="1:7" ht="12.75">
      <c r="A16" s="10">
        <v>2017</v>
      </c>
      <c r="B16" s="3">
        <v>182967</v>
      </c>
      <c r="C16" s="11">
        <v>0.1532</v>
      </c>
      <c r="D16" s="3">
        <v>0</v>
      </c>
      <c r="E16" s="11" t="s">
        <v>18</v>
      </c>
      <c r="F16" s="5">
        <v>425873.524</v>
      </c>
      <c r="G16" s="19" t="s">
        <v>18</v>
      </c>
    </row>
    <row r="17" spans="1:7" ht="12.75">
      <c r="A17" s="13"/>
      <c r="B17" s="6"/>
      <c r="C17" s="14"/>
      <c r="D17" s="15"/>
      <c r="E17" s="16"/>
      <c r="F17" s="7"/>
      <c r="G17" s="16"/>
    </row>
    <row r="18" spans="2:6" ht="12.75">
      <c r="B18" t="s">
        <v>33</v>
      </c>
      <c r="F18" t="s">
        <v>9</v>
      </c>
    </row>
  </sheetData>
  <sheetProtection/>
  <mergeCells count="5">
    <mergeCell ref="A4:A6"/>
    <mergeCell ref="B4:E4"/>
    <mergeCell ref="F4:G4"/>
    <mergeCell ref="B5:C5"/>
    <mergeCell ref="D5:E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D4">
      <selection activeCell="E18" sqref="A1:IV16384"/>
    </sheetView>
  </sheetViews>
  <sheetFormatPr defaultColWidth="9.00390625" defaultRowHeight="12.75"/>
  <cols>
    <col min="1" max="1" width="11.00390625" style="0" customWidth="1"/>
    <col min="2" max="2" width="27.25390625" style="0" customWidth="1"/>
    <col min="3" max="3" width="29.75390625" style="0" customWidth="1"/>
    <col min="4" max="4" width="28.375" style="0" customWidth="1"/>
    <col min="5" max="5" width="33.00390625" style="0" customWidth="1"/>
  </cols>
  <sheetData>
    <row r="1" spans="1:5" ht="12.75">
      <c r="A1" s="32" t="s">
        <v>36</v>
      </c>
      <c r="B1" s="32"/>
      <c r="C1" s="32"/>
      <c r="D1" s="32"/>
      <c r="E1" s="32"/>
    </row>
    <row r="3" spans="1:5" ht="51" customHeight="1">
      <c r="A3" s="33" t="s">
        <v>29</v>
      </c>
      <c r="B3" s="36" t="s">
        <v>28</v>
      </c>
      <c r="C3" s="37"/>
      <c r="D3" s="36" t="s">
        <v>28</v>
      </c>
      <c r="E3" s="37"/>
    </row>
    <row r="4" spans="1:5" ht="27" customHeight="1">
      <c r="A4" s="34"/>
      <c r="B4" s="36" t="s">
        <v>27</v>
      </c>
      <c r="C4" s="37"/>
      <c r="D4" s="31" t="s">
        <v>26</v>
      </c>
      <c r="E4" s="31"/>
    </row>
    <row r="5" spans="1:5" ht="12.75">
      <c r="A5" s="35"/>
      <c r="B5" s="2" t="s">
        <v>24</v>
      </c>
      <c r="C5" s="2" t="s">
        <v>25</v>
      </c>
      <c r="D5" s="2" t="s">
        <v>24</v>
      </c>
      <c r="E5" s="2" t="s">
        <v>23</v>
      </c>
    </row>
    <row r="6" spans="1:5" ht="12.75">
      <c r="A6" s="2">
        <v>2008</v>
      </c>
      <c r="B6" s="23">
        <v>18.42</v>
      </c>
      <c r="C6" s="23" t="s">
        <v>22</v>
      </c>
      <c r="D6" s="23">
        <v>17.93</v>
      </c>
      <c r="E6" s="22" t="s">
        <v>21</v>
      </c>
    </row>
    <row r="7" spans="1:5" ht="12.75">
      <c r="A7" s="2">
        <v>2009</v>
      </c>
      <c r="B7" s="23">
        <v>18.37</v>
      </c>
      <c r="C7" s="23" t="s">
        <v>20</v>
      </c>
      <c r="D7" s="23">
        <v>17.63</v>
      </c>
      <c r="E7" s="22" t="s">
        <v>19</v>
      </c>
    </row>
    <row r="8" spans="1:5" ht="12.75">
      <c r="A8" s="2">
        <v>2010</v>
      </c>
      <c r="B8" s="23" t="s">
        <v>18</v>
      </c>
      <c r="C8" s="23" t="s">
        <v>18</v>
      </c>
      <c r="D8" s="23">
        <v>18.37</v>
      </c>
      <c r="E8" s="22" t="s">
        <v>17</v>
      </c>
    </row>
    <row r="9" spans="1:5" ht="12.75">
      <c r="A9" s="21">
        <v>2011</v>
      </c>
      <c r="B9" s="9">
        <v>18.4</v>
      </c>
      <c r="C9" s="9" t="s">
        <v>16</v>
      </c>
      <c r="D9" s="9">
        <v>18.37</v>
      </c>
      <c r="E9" s="20" t="s">
        <v>15</v>
      </c>
    </row>
    <row r="10" spans="1:5" ht="12.75">
      <c r="A10" s="21">
        <v>2012</v>
      </c>
      <c r="B10" s="9">
        <v>18.4</v>
      </c>
      <c r="C10" s="9" t="s">
        <v>14</v>
      </c>
      <c r="D10" s="9">
        <v>18.43</v>
      </c>
      <c r="E10" s="20" t="s">
        <v>13</v>
      </c>
    </row>
    <row r="11" spans="1:5" ht="12.75">
      <c r="A11" s="21">
        <v>2013</v>
      </c>
      <c r="B11" s="9">
        <v>18.38</v>
      </c>
      <c r="C11" s="9" t="s">
        <v>12</v>
      </c>
      <c r="D11" s="9">
        <v>18.38</v>
      </c>
      <c r="E11" s="20" t="s">
        <v>11</v>
      </c>
    </row>
    <row r="12" spans="1:5" ht="12.75">
      <c r="A12" s="21">
        <v>2014</v>
      </c>
      <c r="B12" s="9">
        <v>17.96</v>
      </c>
      <c r="C12" s="9" t="s">
        <v>10</v>
      </c>
      <c r="D12" s="9">
        <v>17.96</v>
      </c>
      <c r="E12" s="20" t="s">
        <v>30</v>
      </c>
    </row>
    <row r="13" spans="1:5" ht="12.75">
      <c r="A13" s="21">
        <v>2015</v>
      </c>
      <c r="B13" s="9">
        <v>17.91</v>
      </c>
      <c r="C13" s="9" t="s">
        <v>31</v>
      </c>
      <c r="D13" s="9">
        <v>15.32</v>
      </c>
      <c r="E13" s="20" t="s">
        <v>32</v>
      </c>
    </row>
    <row r="14" spans="1:5" ht="12.75">
      <c r="A14" s="21">
        <v>2016</v>
      </c>
      <c r="B14" s="26" t="s">
        <v>18</v>
      </c>
      <c r="C14" s="9" t="s">
        <v>18</v>
      </c>
      <c r="D14" s="26">
        <f>183.782/1199.8267*100</f>
        <v>15.317378751448022</v>
      </c>
      <c r="E14" s="20" t="s">
        <v>34</v>
      </c>
    </row>
    <row r="15" spans="1:5" ht="12.75">
      <c r="A15" s="21">
        <v>2017</v>
      </c>
      <c r="B15" s="26" t="s">
        <v>18</v>
      </c>
      <c r="C15" s="9" t="s">
        <v>18</v>
      </c>
      <c r="D15" s="26">
        <v>15.32</v>
      </c>
      <c r="E15" s="20" t="s">
        <v>37</v>
      </c>
    </row>
    <row r="16" spans="1:5" ht="12.75">
      <c r="A16" s="24"/>
      <c r="B16" s="15"/>
      <c r="C16" s="15"/>
      <c r="D16" s="15"/>
      <c r="E16" s="25"/>
    </row>
    <row r="17" spans="2:4" ht="12.75">
      <c r="B17" t="s">
        <v>33</v>
      </c>
      <c r="D17" t="s">
        <v>9</v>
      </c>
    </row>
  </sheetData>
  <sheetProtection/>
  <mergeCells count="6">
    <mergeCell ref="A1:E1"/>
    <mergeCell ref="A3:A5"/>
    <mergeCell ref="B3:C3"/>
    <mergeCell ref="D3:E3"/>
    <mergeCell ref="B4:C4"/>
    <mergeCell ref="D4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nokes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Ген. Директор</dc:creator>
  <cp:keywords/>
  <dc:description/>
  <cp:lastModifiedBy>Ryzhkov-PM</cp:lastModifiedBy>
  <dcterms:created xsi:type="dcterms:W3CDTF">2010-10-06T13:01:52Z</dcterms:created>
  <dcterms:modified xsi:type="dcterms:W3CDTF">2017-03-01T11:55:52Z</dcterms:modified>
  <cp:category/>
  <cp:version/>
  <cp:contentType/>
  <cp:contentStatus/>
</cp:coreProperties>
</file>